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ESTADÍSTICA-TABLAS\Estadística Encabezados\TRABAJADOS\5 INTEGRACIÓN\AYUNTAMIENTOS\Excel\"/>
    </mc:Choice>
  </mc:AlternateContent>
  <xr:revisionPtr revIDLastSave="0" documentId="13_ncr:1_{795DFEDB-C99D-4D1F-A3EA-7550B3F0689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CARMEN" sheetId="5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2" i="5" l="1"/>
  <c r="K21" i="5"/>
  <c r="K20" i="5"/>
  <c r="L13" i="5"/>
  <c r="J13" i="5"/>
  <c r="L12" i="5"/>
  <c r="J12" i="5"/>
  <c r="N12" i="5" l="1"/>
  <c r="K12" i="5" s="1"/>
  <c r="L14" i="5"/>
  <c r="N13" i="5"/>
  <c r="K13" i="5" s="1"/>
  <c r="J14" i="5"/>
  <c r="K23" i="5"/>
  <c r="L23" i="5" s="1"/>
  <c r="M12" i="5" l="1"/>
  <c r="M13" i="5"/>
  <c r="N14" i="5"/>
  <c r="K14" i="5" s="1"/>
  <c r="L22" i="5"/>
  <c r="L20" i="5"/>
  <c r="L21" i="5"/>
  <c r="M14" i="5"/>
</calcChain>
</file>

<file path=xl/sharedStrings.xml><?xml version="1.0" encoding="utf-8"?>
<sst xmlns="http://schemas.openxmlformats.org/spreadsheetml/2006/main" count="138" uniqueCount="58">
  <si>
    <t>INSTITUTO ELECTORAL DEL ESTADO DE CAMPECHE</t>
  </si>
  <si>
    <t>PRINCIPIO DE MAYORÍA RELATIVA</t>
  </si>
  <si>
    <t>INTEGRACIÓN POR GÉNERO</t>
  </si>
  <si>
    <t>MORENA</t>
  </si>
  <si>
    <t>HOMBRES</t>
  </si>
  <si>
    <t>MUJERES</t>
  </si>
  <si>
    <t>PRINCIPIO</t>
  </si>
  <si>
    <t>TOTAL</t>
  </si>
  <si>
    <t>CARGO</t>
  </si>
  <si>
    <t>PROPIETARIO</t>
  </si>
  <si>
    <t>SUPLENTE</t>
  </si>
  <si>
    <t>VALOR</t>
  </si>
  <si>
    <t>%</t>
  </si>
  <si>
    <t>PERTENECE A</t>
  </si>
  <si>
    <t>NOMBRE COMPLETO</t>
  </si>
  <si>
    <t>SEXO</t>
  </si>
  <si>
    <t>MR</t>
  </si>
  <si>
    <t>PRESIDENTE/A</t>
  </si>
  <si>
    <t>M</t>
  </si>
  <si>
    <t>RP</t>
  </si>
  <si>
    <t xml:space="preserve">REGIDOR/A   </t>
  </si>
  <si>
    <t>H</t>
  </si>
  <si>
    <t>Nota: Solamente quienes están ejerciendo el cargo</t>
  </si>
  <si>
    <t xml:space="preserve">SÍNDICO/A   </t>
  </si>
  <si>
    <t>INTEGRACIÓN POR PARTIDO POLÍTICO</t>
  </si>
  <si>
    <t>PARTIDO POLÍTICO</t>
  </si>
  <si>
    <t>PRI</t>
  </si>
  <si>
    <t>PRINCIPIO DE REPRESENTACIÓN PROPORCIONAL</t>
  </si>
  <si>
    <t>PARTIDO</t>
  </si>
  <si>
    <t>CARMEN CRUZ HERNANDEZ MATEO</t>
  </si>
  <si>
    <t>BEATRIZ ADRIANA DORANTES BENEDETT</t>
  </si>
  <si>
    <t>PROCESO ELECTORAL ESTATAL ORDINARIO 2021</t>
  </si>
  <si>
    <t>MOVIMIENTO CIUDADANO</t>
  </si>
  <si>
    <t>PABLO GUTIERREZ LAZARUS</t>
  </si>
  <si>
    <t>CANDELARIA ISABEL TENREYRO CONTRERAS</t>
  </si>
  <si>
    <t>JULIO CESAR PULIDO CONTRERAS</t>
  </si>
  <si>
    <t>MARIA ZAIRA SANCHEZ HUERTA</t>
  </si>
  <si>
    <t>JOSE CARLOS CAMEJO VAZQUEZ</t>
  </si>
  <si>
    <t>PRISCILLA ISABEL HEREDIA NOVELO</t>
  </si>
  <si>
    <t>JOSE DANIEL HERNANDEZ SOSA</t>
  </si>
  <si>
    <t>FRANCISCA ZARATE LOPEZ</t>
  </si>
  <si>
    <t>JANINI GUADALUPE CASANOVA GARCIA</t>
  </si>
  <si>
    <t>JULIO MANUEL SANCHEZ SOLIS</t>
  </si>
  <si>
    <t>LUIS CESAR AUGUSTO MARIN REYES</t>
  </si>
  <si>
    <t>SHIJAD TREJO MARTINEZ</t>
  </si>
  <si>
    <t>ALONDRA DEL SOCORRO HERNANDEZ FUENTES</t>
  </si>
  <si>
    <t>MARCO ANTONIO UC FARFAN</t>
  </si>
  <si>
    <t>EVELIA VARGAS ABURTO</t>
  </si>
  <si>
    <t>EDGAR LOPEZ ALVARADO</t>
  </si>
  <si>
    <t>CARLA FABIOLA BASTO GONZALEZ</t>
  </si>
  <si>
    <t>MARIA GUADALUPE HERNANDEZ GUTIERREZ</t>
  </si>
  <si>
    <t>JULIO CESAR VILLANUEVA PEÑA</t>
  </si>
  <si>
    <t>SILVIA CAMARA LEON</t>
  </si>
  <si>
    <t>EDUARDO JONATHAN VELA MAGAÑA</t>
  </si>
  <si>
    <t>MARIA JESUS MONTEJO ALVAREZ</t>
  </si>
  <si>
    <t>LEOPOLDO ANDRES HERNANDEZ LEZAMA</t>
  </si>
  <si>
    <t>AYUNTAMIENTO DE CARMEN</t>
  </si>
  <si>
    <t>“25 ANIVERSARIO DEL IEEC, 1997-2022”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</si>
</sst>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%"/>
  </numFmts>
  <fonts count="13" x14ac:knownFonts="1">
    <font>
      <sz val="11"/>
      <color theme="1"/>
      <name val="Calibri"/>
      <family val="2"/>
      <scheme val="minor"/>
    </font>
    <font>
      <sz val="6"/>
      <color theme="1"/>
      <name val="Arial"/>
      <family val="2"/>
    </font>
    <font>
      <sz val="11"/>
      <color theme="1"/>
      <name val="Arial"/>
      <family val="2"/>
    </font>
    <font>
      <b/>
      <sz val="9"/>
      <color theme="1"/>
      <name val="Arial"/>
      <family val="2"/>
    </font>
    <font>
      <sz val="7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1"/>
      <color theme="1"/>
      <name val="Arial"/>
      <family val="2"/>
    </font>
    <font>
      <i/>
      <sz val="7"/>
      <color theme="1"/>
      <name val="Arial"/>
      <family val="2"/>
    </font>
    <font>
      <sz val="11"/>
      <color theme="0"/>
      <name val="Arial"/>
      <family val="2"/>
    </font>
    <font>
      <i/>
      <sz val="8"/>
      <color theme="1"/>
      <name val="Arial"/>
      <family val="2"/>
    </font>
    <font>
      <b/>
      <i/>
      <sz val="8"/>
      <color theme="1"/>
      <name val="Arial"/>
      <family val="2"/>
    </font>
    <font>
      <i/>
      <sz val="6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theme="2" tint="-0.24994659260841701"/>
      </bottom>
      <diagonal/>
    </border>
    <border>
      <left/>
      <right style="thin">
        <color theme="0"/>
      </right>
      <top style="thin">
        <color theme="2" tint="-0.2499465926084170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2" tint="-0.24994659260841701"/>
      </top>
      <bottom style="thin">
        <color theme="0"/>
      </bottom>
      <diagonal/>
    </border>
    <border>
      <left style="thin">
        <color theme="0"/>
      </left>
      <right/>
      <top style="thin">
        <color theme="2" tint="-0.24994659260841701"/>
      </top>
      <bottom style="thin">
        <color theme="0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/>
      <right style="thin">
        <color theme="0"/>
      </right>
      <top style="thin">
        <color theme="0"/>
      </top>
      <bottom style="thin">
        <color theme="2" tint="-0.2499465926084170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2" tint="-0.24994659260841701"/>
      </bottom>
      <diagonal/>
    </border>
    <border>
      <left style="thin">
        <color theme="0"/>
      </left>
      <right/>
      <top style="thin">
        <color theme="0"/>
      </top>
      <bottom style="thin">
        <color theme="2" tint="-0.24994659260841701"/>
      </bottom>
      <diagonal/>
    </border>
    <border>
      <left/>
      <right style="thin">
        <color theme="0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0"/>
      </left>
      <right style="thin">
        <color theme="0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0"/>
      </left>
      <right/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2" tint="-0.24994659260841701"/>
      </left>
      <right/>
      <top style="thin">
        <color theme="2" tint="-0.24994659260841701"/>
      </top>
      <bottom style="thin">
        <color theme="2" tint="-0.24994659260841701"/>
      </bottom>
      <diagonal/>
    </border>
    <border>
      <left/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/>
      <right/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2" tint="-0.24994659260841701"/>
      </left>
      <right/>
      <top/>
      <bottom style="thin">
        <color theme="2" tint="-0.24994659260841701"/>
      </bottom>
      <diagonal/>
    </border>
    <border>
      <left style="thin">
        <color theme="2" tint="-0.24994659260841701"/>
      </left>
      <right/>
      <top/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9" fillId="0" borderId="0" xfId="0" applyFont="1"/>
    <xf numFmtId="0" fontId="8" fillId="0" borderId="0" xfId="0" applyFont="1"/>
    <xf numFmtId="0" fontId="6" fillId="3" borderId="7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vertical="center"/>
    </xf>
    <xf numFmtId="0" fontId="6" fillId="2" borderId="5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164" fontId="10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vertical="center" wrapText="1"/>
    </xf>
    <xf numFmtId="0" fontId="5" fillId="0" borderId="5" xfId="0" applyFont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/>
    </xf>
    <xf numFmtId="164" fontId="11" fillId="3" borderId="5" xfId="0" applyNumberFormat="1" applyFont="1" applyFill="1" applyBorder="1" applyAlignment="1">
      <alignment horizontal="center" vertical="center"/>
    </xf>
    <xf numFmtId="0" fontId="12" fillId="0" borderId="0" xfId="0" applyFont="1"/>
    <xf numFmtId="0" fontId="6" fillId="3" borderId="1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6" fillId="3" borderId="14" xfId="0" applyFont="1" applyFill="1" applyBorder="1" applyAlignment="1">
      <alignment horizontal="center"/>
    </xf>
    <xf numFmtId="164" fontId="11" fillId="3" borderId="13" xfId="0" applyNumberFormat="1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/>
    </xf>
    <xf numFmtId="0" fontId="5" fillId="0" borderId="15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5" fillId="0" borderId="12" xfId="0" applyFont="1" applyBorder="1" applyAlignment="1">
      <alignment vertical="center" wrapText="1"/>
    </xf>
    <xf numFmtId="0" fontId="5" fillId="0" borderId="0" xfId="0" applyFont="1" applyBorder="1"/>
    <xf numFmtId="0" fontId="5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5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left"/>
    </xf>
    <xf numFmtId="0" fontId="6" fillId="3" borderId="14" xfId="0" applyFont="1" applyFill="1" applyBorder="1" applyAlignment="1">
      <alignment horizontal="left"/>
    </xf>
    <xf numFmtId="0" fontId="6" fillId="3" borderId="10" xfId="0" applyFont="1" applyFill="1" applyBorder="1" applyAlignment="1">
      <alignment horizontal="center" vertical="center"/>
    </xf>
    <xf numFmtId="0" fontId="6" fillId="0" borderId="12" xfId="0" applyFont="1" applyBorder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3" borderId="0" xfId="0" applyFont="1" applyFill="1" applyAlignment="1">
      <alignment horizontal="center"/>
    </xf>
    <xf numFmtId="0" fontId="6" fillId="0" borderId="0" xfId="0" applyFont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/>
    </xf>
    <xf numFmtId="0" fontId="7" fillId="3" borderId="16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5" fillId="0" borderId="13" xfId="0" applyFont="1" applyBorder="1" applyAlignment="1">
      <alignment vertical="center"/>
    </xf>
    <xf numFmtId="0" fontId="5" fillId="0" borderId="13" xfId="0" applyFont="1" applyBorder="1" applyAlignment="1">
      <alignment horizontal="center" vertical="center"/>
    </xf>
    <xf numFmtId="164" fontId="10" fillId="0" borderId="13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6600"/>
      <color rgb="FF99CC00"/>
      <color rgb="FF800000"/>
      <color rgb="FF008000"/>
      <color rgb="FF663300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spPr>
            <a:solidFill>
              <a:schemeClr val="bg2">
                <a:lumMod val="50000"/>
              </a:schemeClr>
            </a:solidFill>
          </c:spPr>
          <c:dPt>
            <c:idx val="0"/>
            <c:bubble3D val="0"/>
            <c:spPr>
              <a:solidFill>
                <a:schemeClr val="bg2">
                  <a:lumMod val="2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2500-4025-97C7-62B1B06D0432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3-2500-4025-97C7-62B1B06D0432}"/>
              </c:ext>
            </c:extLst>
          </c:dPt>
          <c:dLbls>
            <c:dLbl>
              <c:idx val="0"/>
              <c:layout>
                <c:manualLayout>
                  <c:x val="-0.20953407506196295"/>
                  <c:y val="3.0446930459077665E-3"/>
                </c:manualLayout>
              </c:layout>
              <c:tx>
                <c:rich>
                  <a:bodyPr/>
                  <a:lstStyle/>
                  <a:p>
                    <a:pPr>
                      <a:defRPr sz="800" b="1">
                        <a:solidFill>
                          <a:schemeClr val="bg1"/>
                        </a:solidFill>
                      </a:defRPr>
                    </a:pPr>
                    <a:r>
                      <a:rPr lang="en-US" sz="800"/>
                      <a:t>HOMBRES 46.6667%</a:t>
                    </a:r>
                    <a:endParaRPr lang="en-US"/>
                  </a:p>
                </c:rich>
              </c:tx>
              <c:spPr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2500-4025-97C7-62B1B06D0432}"/>
                </c:ext>
              </c:extLst>
            </c:dLbl>
            <c:dLbl>
              <c:idx val="1"/>
              <c:layout>
                <c:manualLayout>
                  <c:x val="0.19622315192039511"/>
                  <c:y val="3.743360095415843E-2"/>
                </c:manualLayout>
              </c:layout>
              <c:tx>
                <c:rich>
                  <a:bodyPr/>
                  <a:lstStyle/>
                  <a:p>
                    <a:pPr>
                      <a:defRPr sz="800" b="1">
                        <a:solidFill>
                          <a:schemeClr val="bg1"/>
                        </a:solidFill>
                      </a:defRPr>
                    </a:pPr>
                    <a:r>
                      <a:rPr lang="en-US" sz="800"/>
                      <a:t>MUJERES 53.3333%</a:t>
                    </a:r>
                    <a:endParaRPr lang="en-US"/>
                  </a:p>
                </c:rich>
              </c:tx>
              <c:spPr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2500-4025-97C7-62B1B06D043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>
                    <a:solidFill>
                      <a:schemeClr val="bg1"/>
                    </a:solidFill>
                  </a:defRPr>
                </a:pPr>
                <a:endParaRPr lang="es-MX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Ref>
              <c:f>(CARMEN!$K$10,CARMEN!$M$10)</c:f>
              <c:numCache>
                <c:formatCode>General</c:formatCode>
                <c:ptCount val="2"/>
              </c:numCache>
            </c:numRef>
          </c:cat>
          <c:val>
            <c:numRef>
              <c:f>(CARMEN!$K$14,CARMEN!$M$14)</c:f>
              <c:numCache>
                <c:formatCode>0.0000%</c:formatCode>
                <c:ptCount val="2"/>
                <c:pt idx="0">
                  <c:v>0.53333333333333333</c:v>
                </c:pt>
                <c:pt idx="1">
                  <c:v>0.46666666666666667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500-4025-97C7-62B1B06D0432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zero"/>
    <c:showDLblsOverMax val="0"/>
  </c:chart>
  <c:spPr>
    <a:noFill/>
    <a:ln>
      <a:noFill/>
    </a:ln>
  </c:spPr>
  <c:printSettings>
    <c:headerFooter/>
    <c:pageMargins b="0.75000000000000344" l="0.70000000000000062" r="0.70000000000000062" t="0.75000000000000344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10"/>
          <c:dPt>
            <c:idx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1-F6E2-4F5E-B3F5-22CC9DC8697B}"/>
              </c:ext>
            </c:extLst>
          </c:dPt>
          <c:dPt>
            <c:idx val="1"/>
            <c:bubble3D val="0"/>
            <c:spPr>
              <a:solidFill>
                <a:srgbClr val="FF6600"/>
              </a:solidFill>
            </c:spPr>
            <c:extLst>
              <c:ext xmlns:c16="http://schemas.microsoft.com/office/drawing/2014/chart" uri="{C3380CC4-5D6E-409C-BE32-E72D297353CC}">
                <c16:uniqueId val="{00000003-F6E2-4F5E-B3F5-22CC9DC8697B}"/>
              </c:ext>
            </c:extLst>
          </c:dPt>
          <c:dPt>
            <c:idx val="2"/>
            <c:bubble3D val="0"/>
            <c:spPr>
              <a:solidFill>
                <a:srgbClr val="800000"/>
              </a:solidFill>
            </c:spPr>
            <c:extLst>
              <c:ext xmlns:c16="http://schemas.microsoft.com/office/drawing/2014/chart" uri="{C3380CC4-5D6E-409C-BE32-E72D297353CC}">
                <c16:uniqueId val="{00000005-F6E2-4F5E-B3F5-22CC9DC8697B}"/>
              </c:ext>
            </c:extLst>
          </c:dPt>
          <c:dPt>
            <c:idx val="3"/>
            <c:bubble3D val="0"/>
            <c:spPr>
              <a:solidFill>
                <a:srgbClr val="009999"/>
              </a:solidFill>
            </c:spPr>
            <c:extLst>
              <c:ext xmlns:c16="http://schemas.microsoft.com/office/drawing/2014/chart" uri="{C3380CC4-5D6E-409C-BE32-E72D297353CC}">
                <c16:uniqueId val="{00000007-F6E2-4F5E-B3F5-22CC9DC8697B}"/>
              </c:ext>
            </c:extLst>
          </c:dPt>
          <c:dPt>
            <c:idx val="4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9-F6E2-4F5E-B3F5-22CC9DC8697B}"/>
              </c:ext>
            </c:extLst>
          </c:dPt>
          <c:dPt>
            <c:idx val="5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B-F6E2-4F5E-B3F5-22CC9DC8697B}"/>
              </c:ext>
            </c:extLst>
          </c:dPt>
          <c:dLbls>
            <c:dLbl>
              <c:idx val="0"/>
              <c:layout>
                <c:manualLayout>
                  <c:x val="0.13253302712160969"/>
                  <c:y val="5.1786455985931032E-4"/>
                </c:manualLayout>
              </c:layout>
              <c:spPr>
                <a:solidFill>
                  <a:srgbClr val="FF0000"/>
                </a:solidFill>
              </c:spPr>
              <c:txPr>
                <a:bodyPr/>
                <a:lstStyle/>
                <a:p>
                  <a:pPr>
                    <a:defRPr b="1">
                      <a:solidFill>
                        <a:schemeClr val="bg1"/>
                      </a:solidFill>
                    </a:defRPr>
                  </a:pPr>
                  <a:endParaRPr lang="es-MX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6E2-4F5E-B3F5-22CC9DC8697B}"/>
                </c:ext>
              </c:extLst>
            </c:dLbl>
            <c:dLbl>
              <c:idx val="1"/>
              <c:layout>
                <c:manualLayout>
                  <c:x val="-1.5974440894568689E-2"/>
                  <c:y val="0.16482475404860092"/>
                </c:manualLayout>
              </c:layout>
              <c:spPr>
                <a:solidFill>
                  <a:srgbClr val="FF6600"/>
                </a:solidFill>
              </c:spPr>
              <c:txPr>
                <a:bodyPr/>
                <a:lstStyle/>
                <a:p>
                  <a:pPr>
                    <a:defRPr b="1">
                      <a:solidFill>
                        <a:schemeClr val="bg1"/>
                      </a:solidFill>
                    </a:defRPr>
                  </a:pPr>
                  <a:endParaRPr lang="es-MX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6E2-4F5E-B3F5-22CC9DC8697B}"/>
                </c:ext>
              </c:extLst>
            </c:dLbl>
            <c:dLbl>
              <c:idx val="2"/>
              <c:layout>
                <c:manualLayout>
                  <c:x val="1.6494845360824743E-2"/>
                  <c:y val="3.3683619736212221E-2"/>
                </c:manualLayout>
              </c:layout>
              <c:spPr>
                <a:solidFill>
                  <a:srgbClr val="800000"/>
                </a:solidFill>
              </c:spPr>
              <c:txPr>
                <a:bodyPr/>
                <a:lstStyle/>
                <a:p>
                  <a:pPr>
                    <a:defRPr b="1">
                      <a:solidFill>
                        <a:schemeClr val="bg1"/>
                      </a:solidFill>
                    </a:defRPr>
                  </a:pPr>
                  <a:endParaRPr lang="es-MX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6E2-4F5E-B3F5-22CC9DC8697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MX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CARMEN!$I$20:$I$22</c:f>
              <c:strCache>
                <c:ptCount val="3"/>
                <c:pt idx="0">
                  <c:v>PRI</c:v>
                </c:pt>
                <c:pt idx="1">
                  <c:v>MOVIMIENTO CIUDADANO</c:v>
                </c:pt>
                <c:pt idx="2">
                  <c:v>MORENA</c:v>
                </c:pt>
              </c:strCache>
            </c:strRef>
          </c:cat>
          <c:val>
            <c:numRef>
              <c:f>CARMEN!$L$20:$L$22</c:f>
              <c:numCache>
                <c:formatCode>0.0000%</c:formatCode>
                <c:ptCount val="3"/>
                <c:pt idx="0">
                  <c:v>0.26666666666666666</c:v>
                </c:pt>
                <c:pt idx="1">
                  <c:v>6.6666666666666666E-2</c:v>
                </c:pt>
                <c:pt idx="2">
                  <c:v>0.66666666666666663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F6E2-4F5E-B3F5-22CC9DC8697B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</c:plotArea>
    <c:plotVisOnly val="1"/>
    <c:dispBlanksAs val="zero"/>
    <c:showDLblsOverMax val="0"/>
  </c:chart>
  <c:spPr>
    <a:noFill/>
    <a:ln>
      <a:noFill/>
    </a:ln>
  </c:spPr>
  <c:printSettings>
    <c:headerFooter/>
    <c:pageMargins b="0.75000000000000344" l="0.70000000000000062" r="0.70000000000000062" t="0.75000000000000344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7" Type="http://schemas.openxmlformats.org/officeDocument/2006/relationships/image" Target="../media/image5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chart" Target="../charts/chart2.xml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0</xdr:rowOff>
    </xdr:from>
    <xdr:to>
      <xdr:col>0</xdr:col>
      <xdr:colOff>419099</xdr:colOff>
      <xdr:row>2</xdr:row>
      <xdr:rowOff>128154</xdr:rowOff>
    </xdr:to>
    <xdr:pic>
      <xdr:nvPicPr>
        <xdr:cNvPr id="2" name="1 Imagen" descr="Escudo Campeche-chico.bmp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00" y="38100"/>
          <a:ext cx="342899" cy="4615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1514475</xdr:colOff>
      <xdr:row>0</xdr:row>
      <xdr:rowOff>0</xdr:rowOff>
    </xdr:from>
    <xdr:to>
      <xdr:col>6</xdr:col>
      <xdr:colOff>225601</xdr:colOff>
      <xdr:row>2</xdr:row>
      <xdr:rowOff>117359</xdr:rowOff>
    </xdr:to>
    <xdr:pic>
      <xdr:nvPicPr>
        <xdr:cNvPr id="3" name="2 Imagen" descr="LOGO 7 CIRCULOS-chico.BMP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000875" y="38100"/>
          <a:ext cx="720901" cy="4424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104775</xdr:colOff>
      <xdr:row>0</xdr:row>
      <xdr:rowOff>0</xdr:rowOff>
    </xdr:from>
    <xdr:to>
      <xdr:col>7</xdr:col>
      <xdr:colOff>447674</xdr:colOff>
      <xdr:row>2</xdr:row>
      <xdr:rowOff>128154</xdr:rowOff>
    </xdr:to>
    <xdr:pic>
      <xdr:nvPicPr>
        <xdr:cNvPr id="4" name="1 Imagen" descr="Escudo Campeche-chico.bmp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934325" y="57150"/>
          <a:ext cx="342899" cy="4615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17</xdr:col>
      <xdr:colOff>733425</xdr:colOff>
      <xdr:row>0</xdr:row>
      <xdr:rowOff>0</xdr:rowOff>
    </xdr:from>
    <xdr:to>
      <xdr:col>18</xdr:col>
      <xdr:colOff>692326</xdr:colOff>
      <xdr:row>2</xdr:row>
      <xdr:rowOff>109104</xdr:rowOff>
    </xdr:to>
    <xdr:pic>
      <xdr:nvPicPr>
        <xdr:cNvPr id="5" name="2 Imagen" descr="LOGO 7 CIRCULOS-chico.BMP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4916150" y="28575"/>
          <a:ext cx="720901" cy="4424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314325</xdr:colOff>
      <xdr:row>6</xdr:row>
      <xdr:rowOff>109220</xdr:rowOff>
    </xdr:from>
    <xdr:to>
      <xdr:col>18</xdr:col>
      <xdr:colOff>428625</xdr:colOff>
      <xdr:row>16</xdr:row>
      <xdr:rowOff>101600</xdr:rowOff>
    </xdr:to>
    <xdr:graphicFrame macro="">
      <xdr:nvGraphicFramePr>
        <xdr:cNvPr id="6" name="5 Gráfico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14</xdr:col>
      <xdr:colOff>495301</xdr:colOff>
      <xdr:row>10</xdr:row>
      <xdr:rowOff>50800</xdr:rowOff>
    </xdr:from>
    <xdr:to>
      <xdr:col>15</xdr:col>
      <xdr:colOff>147482</xdr:colOff>
      <xdr:row>14</xdr:row>
      <xdr:rowOff>128911</xdr:rowOff>
    </xdr:to>
    <xdr:pic>
      <xdr:nvPicPr>
        <xdr:cNvPr id="7" name="6 Imagen" descr="campechana.png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2738101" y="1717040"/>
          <a:ext cx="444661" cy="768991"/>
        </a:xfrm>
        <a:prstGeom prst="rect">
          <a:avLst/>
        </a:prstGeom>
      </xdr:spPr>
    </xdr:pic>
    <xdr:clientData/>
  </xdr:twoCellAnchor>
  <xdr:twoCellAnchor editAs="oneCell">
    <xdr:from>
      <xdr:col>17</xdr:col>
      <xdr:colOff>523333</xdr:colOff>
      <xdr:row>9</xdr:row>
      <xdr:rowOff>137795</xdr:rowOff>
    </xdr:from>
    <xdr:to>
      <xdr:col>18</xdr:col>
      <xdr:colOff>24198</xdr:colOff>
      <xdr:row>14</xdr:row>
      <xdr:rowOff>43186</xdr:rowOff>
    </xdr:to>
    <xdr:pic>
      <xdr:nvPicPr>
        <xdr:cNvPr id="8" name="7 Imagen" descr="campechana.png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5143573" y="1631315"/>
          <a:ext cx="293345" cy="768991"/>
        </a:xfrm>
        <a:prstGeom prst="rect">
          <a:avLst/>
        </a:prstGeom>
      </xdr:spPr>
    </xdr:pic>
    <xdr:clientData/>
  </xdr:twoCellAnchor>
  <xdr:twoCellAnchor>
    <xdr:from>
      <xdr:col>12</xdr:col>
      <xdr:colOff>114299</xdr:colOff>
      <xdr:row>17</xdr:row>
      <xdr:rowOff>114300</xdr:rowOff>
    </xdr:from>
    <xdr:to>
      <xdr:col>18</xdr:col>
      <xdr:colOff>723899</xdr:colOff>
      <xdr:row>33</xdr:row>
      <xdr:rowOff>19050</xdr:rowOff>
    </xdr:to>
    <xdr:graphicFrame macro="">
      <xdr:nvGraphicFramePr>
        <xdr:cNvPr id="9" name="8 Gráfico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0</xdr:col>
      <xdr:colOff>447676</xdr:colOff>
      <xdr:row>7</xdr:row>
      <xdr:rowOff>28575</xdr:rowOff>
    </xdr:from>
    <xdr:to>
      <xdr:col>0</xdr:col>
      <xdr:colOff>904876</xdr:colOff>
      <xdr:row>9</xdr:row>
      <xdr:rowOff>104775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PicPr/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676" y="1209675"/>
          <a:ext cx="457200" cy="4476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44"/>
  <sheetViews>
    <sheetView tabSelected="1" view="pageBreakPreview" zoomScaleNormal="75" zoomScaleSheetLayoutView="100" workbookViewId="0">
      <selection activeCell="A5" sqref="A5"/>
    </sheetView>
  </sheetViews>
  <sheetFormatPr baseColWidth="10" defaultRowHeight="15" x14ac:dyDescent="0.25"/>
  <cols>
    <col min="1" max="1" width="21.28515625" style="39" customWidth="1"/>
    <col min="2" max="2" width="11.140625" bestFit="1" customWidth="1"/>
    <col min="3" max="3" width="33.7109375" customWidth="1"/>
    <col min="4" max="4" width="5" style="40" bestFit="1" customWidth="1"/>
    <col min="5" max="5" width="11.140625" bestFit="1" customWidth="1"/>
    <col min="6" max="6" width="30.140625" bestFit="1" customWidth="1"/>
    <col min="7" max="7" width="5" style="39" bestFit="1" customWidth="1"/>
    <col min="8" max="8" width="8.5703125" customWidth="1"/>
    <col min="10" max="10" width="8.7109375" bestFit="1" customWidth="1"/>
    <col min="11" max="11" width="8.7109375" customWidth="1"/>
    <col min="12" max="12" width="9.140625" bestFit="1" customWidth="1"/>
    <col min="13" max="13" width="8.28515625" customWidth="1"/>
    <col min="14" max="14" width="6.140625" bestFit="1" customWidth="1"/>
  </cols>
  <sheetData>
    <row r="1" spans="1:45" s="2" customFormat="1" ht="12" customHeight="1" x14ac:dyDescent="0.2">
      <c r="A1" s="47"/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</row>
    <row r="2" spans="1:45" s="2" customFormat="1" ht="14.25" x14ac:dyDescent="0.2">
      <c r="A2" s="48" t="s">
        <v>0</v>
      </c>
      <c r="B2" s="48"/>
      <c r="C2" s="48"/>
      <c r="D2" s="48"/>
      <c r="E2" s="48"/>
      <c r="F2" s="48"/>
      <c r="G2" s="48"/>
      <c r="H2" s="48" t="s">
        <v>0</v>
      </c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</row>
    <row r="3" spans="1:45" s="2" customFormat="1" ht="12" customHeight="1" x14ac:dyDescent="0.2">
      <c r="A3" s="69" t="s">
        <v>57</v>
      </c>
      <c r="B3" s="69"/>
      <c r="C3" s="69"/>
      <c r="D3" s="69"/>
      <c r="E3" s="69"/>
      <c r="F3" s="69"/>
      <c r="G3" s="69"/>
      <c r="H3" s="69" t="s">
        <v>57</v>
      </c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</row>
    <row r="4" spans="1:45" s="2" customFormat="1" ht="12" customHeight="1" x14ac:dyDescent="0.2">
      <c r="A4" s="49" t="s">
        <v>31</v>
      </c>
      <c r="B4" s="49"/>
      <c r="C4" s="49"/>
      <c r="D4" s="49"/>
      <c r="E4" s="49"/>
      <c r="F4" s="49"/>
      <c r="G4" s="49"/>
      <c r="H4" s="49" t="s">
        <v>31</v>
      </c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</row>
    <row r="5" spans="1:45" s="2" customFormat="1" ht="14.25" x14ac:dyDescent="0.2">
      <c r="A5" s="5"/>
      <c r="B5" s="6"/>
      <c r="C5" s="6"/>
      <c r="D5" s="5"/>
      <c r="E5" s="6"/>
      <c r="F5" s="6"/>
      <c r="G5" s="5"/>
      <c r="H5" s="5"/>
      <c r="I5" s="6"/>
      <c r="J5" s="6"/>
      <c r="K5" s="6"/>
      <c r="L5" s="6"/>
      <c r="M5" s="6"/>
      <c r="N5" s="5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7"/>
      <c r="AJ5" s="6"/>
      <c r="AK5" s="6"/>
    </row>
    <row r="6" spans="1:45" s="2" customFormat="1" ht="14.25" x14ac:dyDescent="0.2">
      <c r="A6" s="50" t="s">
        <v>56</v>
      </c>
      <c r="B6" s="50"/>
      <c r="C6" s="50"/>
      <c r="D6" s="50"/>
      <c r="E6" s="50"/>
      <c r="F6" s="50"/>
      <c r="G6" s="50"/>
      <c r="H6" s="50" t="s">
        <v>56</v>
      </c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</row>
    <row r="7" spans="1:45" s="2" customFormat="1" ht="14.25" x14ac:dyDescent="0.2">
      <c r="A7" s="9"/>
      <c r="B7" s="8"/>
      <c r="C7" s="8"/>
      <c r="D7" s="9"/>
      <c r="E7" s="8"/>
      <c r="F7" s="8"/>
      <c r="G7" s="9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</row>
    <row r="8" spans="1:45" s="2" customFormat="1" x14ac:dyDescent="0.25">
      <c r="A8" s="51" t="s">
        <v>1</v>
      </c>
      <c r="B8" s="51"/>
      <c r="C8" s="51"/>
      <c r="D8" s="51"/>
      <c r="E8" s="51"/>
      <c r="F8" s="51"/>
      <c r="G8" s="51"/>
      <c r="H8" s="52" t="s">
        <v>2</v>
      </c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</row>
    <row r="9" spans="1:45" s="2" customFormat="1" ht="14.25" x14ac:dyDescent="0.2">
      <c r="A9" s="10"/>
      <c r="B9" s="53" t="s">
        <v>3</v>
      </c>
      <c r="C9" s="53"/>
      <c r="D9" s="11"/>
      <c r="G9" s="10"/>
      <c r="H9" s="12"/>
      <c r="I9" s="13"/>
      <c r="K9" s="13" t="s">
        <v>4</v>
      </c>
      <c r="M9" s="13" t="s">
        <v>5</v>
      </c>
      <c r="N9" s="13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4"/>
      <c r="AM9" s="14"/>
      <c r="AN9" s="14"/>
      <c r="AO9" s="14"/>
      <c r="AP9" s="14"/>
      <c r="AQ9" s="14"/>
      <c r="AR9" s="14"/>
      <c r="AS9" s="14"/>
    </row>
    <row r="10" spans="1:45" s="2" customFormat="1" ht="14.25" x14ac:dyDescent="0.2">
      <c r="A10" s="10"/>
      <c r="B10" s="54"/>
      <c r="C10" s="54"/>
      <c r="D10" s="11"/>
      <c r="G10" s="10"/>
      <c r="H10" s="12"/>
      <c r="I10" s="55" t="s">
        <v>6</v>
      </c>
      <c r="J10" s="57" t="s">
        <v>4</v>
      </c>
      <c r="K10" s="57"/>
      <c r="L10" s="57" t="s">
        <v>5</v>
      </c>
      <c r="M10" s="57"/>
      <c r="N10" s="58" t="s">
        <v>7</v>
      </c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4"/>
      <c r="AM10" s="14"/>
      <c r="AN10" s="14"/>
      <c r="AO10" s="14"/>
      <c r="AP10" s="14"/>
      <c r="AQ10" s="14"/>
      <c r="AR10" s="14"/>
      <c r="AS10" s="14"/>
    </row>
    <row r="11" spans="1:45" s="2" customFormat="1" ht="14.25" x14ac:dyDescent="0.2">
      <c r="A11" s="60" t="s">
        <v>8</v>
      </c>
      <c r="B11" s="61" t="s">
        <v>9</v>
      </c>
      <c r="C11" s="61"/>
      <c r="D11" s="61"/>
      <c r="E11" s="61" t="s">
        <v>10</v>
      </c>
      <c r="F11" s="61"/>
      <c r="G11" s="61"/>
      <c r="I11" s="56"/>
      <c r="J11" s="15" t="s">
        <v>11</v>
      </c>
      <c r="K11" s="15" t="s">
        <v>12</v>
      </c>
      <c r="L11" s="15" t="s">
        <v>11</v>
      </c>
      <c r="M11" s="15" t="s">
        <v>12</v>
      </c>
      <c r="N11" s="59"/>
    </row>
    <row r="12" spans="1:45" s="2" customFormat="1" ht="14.25" x14ac:dyDescent="0.2">
      <c r="A12" s="60"/>
      <c r="B12" s="16" t="s">
        <v>13</v>
      </c>
      <c r="C12" s="16" t="s">
        <v>14</v>
      </c>
      <c r="D12" s="17" t="s">
        <v>15</v>
      </c>
      <c r="E12" s="16" t="s">
        <v>13</v>
      </c>
      <c r="F12" s="16" t="s">
        <v>14</v>
      </c>
      <c r="G12" s="17" t="s">
        <v>15</v>
      </c>
      <c r="I12" s="18" t="s">
        <v>16</v>
      </c>
      <c r="J12" s="18">
        <f>COUNTIF(D13:D22,"H")</f>
        <v>5</v>
      </c>
      <c r="K12" s="19">
        <f>J12/$N12</f>
        <v>0.5</v>
      </c>
      <c r="L12" s="18">
        <f>COUNTIF(D13:D22,"M")</f>
        <v>5</v>
      </c>
      <c r="M12" s="19">
        <f>L12/$N12</f>
        <v>0.5</v>
      </c>
      <c r="N12" s="18">
        <f>SUM(J12,L12)</f>
        <v>10</v>
      </c>
    </row>
    <row r="13" spans="1:45" s="2" customFormat="1" ht="14.25" x14ac:dyDescent="0.2">
      <c r="A13" s="20" t="s">
        <v>17</v>
      </c>
      <c r="B13" s="20" t="s">
        <v>3</v>
      </c>
      <c r="C13" s="20" t="s">
        <v>33</v>
      </c>
      <c r="D13" s="21" t="s">
        <v>21</v>
      </c>
      <c r="E13" s="20" t="s">
        <v>3</v>
      </c>
      <c r="F13" s="20" t="s">
        <v>43</v>
      </c>
      <c r="G13" s="21" t="s">
        <v>21</v>
      </c>
      <c r="I13" s="18" t="s">
        <v>19</v>
      </c>
      <c r="J13" s="18">
        <f>COUNTIF(D27:D31,"H")</f>
        <v>3</v>
      </c>
      <c r="K13" s="19">
        <f>J13/$N13</f>
        <v>0.6</v>
      </c>
      <c r="L13" s="18">
        <f>COUNTIF(D27:D31,"M")</f>
        <v>2</v>
      </c>
      <c r="M13" s="19">
        <f>L13/$N13</f>
        <v>0.4</v>
      </c>
      <c r="N13" s="18">
        <f>SUM(J13,L13)</f>
        <v>5</v>
      </c>
    </row>
    <row r="14" spans="1:45" s="2" customFormat="1" ht="22.5" x14ac:dyDescent="0.2">
      <c r="A14" s="20" t="s">
        <v>20</v>
      </c>
      <c r="B14" s="20" t="s">
        <v>3</v>
      </c>
      <c r="C14" s="20" t="s">
        <v>34</v>
      </c>
      <c r="D14" s="21" t="s">
        <v>18</v>
      </c>
      <c r="E14" s="20" t="s">
        <v>3</v>
      </c>
      <c r="F14" s="20" t="s">
        <v>30</v>
      </c>
      <c r="G14" s="21" t="s">
        <v>18</v>
      </c>
      <c r="I14" s="22" t="s">
        <v>7</v>
      </c>
      <c r="J14" s="22">
        <f>SUM(J12:J13)</f>
        <v>8</v>
      </c>
      <c r="K14" s="23">
        <f>J14/N14</f>
        <v>0.53333333333333333</v>
      </c>
      <c r="L14" s="22">
        <f t="shared" ref="L14:N14" si="0">SUM(L12:L13)</f>
        <v>7</v>
      </c>
      <c r="M14" s="23">
        <f>L14/N14</f>
        <v>0.46666666666666667</v>
      </c>
      <c r="N14" s="22">
        <f t="shared" si="0"/>
        <v>15</v>
      </c>
    </row>
    <row r="15" spans="1:45" s="2" customFormat="1" ht="14.25" x14ac:dyDescent="0.2">
      <c r="A15" s="20" t="s">
        <v>20</v>
      </c>
      <c r="B15" s="20" t="s">
        <v>3</v>
      </c>
      <c r="C15" s="20" t="s">
        <v>35</v>
      </c>
      <c r="D15" s="21" t="s">
        <v>21</v>
      </c>
      <c r="E15" s="20" t="s">
        <v>3</v>
      </c>
      <c r="F15" s="20" t="s">
        <v>44</v>
      </c>
      <c r="G15" s="21" t="s">
        <v>21</v>
      </c>
      <c r="I15" s="24" t="s">
        <v>22</v>
      </c>
    </row>
    <row r="16" spans="1:45" s="2" customFormat="1" ht="22.5" x14ac:dyDescent="0.2">
      <c r="A16" s="20" t="s">
        <v>20</v>
      </c>
      <c r="B16" s="20" t="s">
        <v>3</v>
      </c>
      <c r="C16" s="20" t="s">
        <v>36</v>
      </c>
      <c r="D16" s="21" t="s">
        <v>18</v>
      </c>
      <c r="E16" s="20" t="s">
        <v>3</v>
      </c>
      <c r="F16" s="20" t="s">
        <v>45</v>
      </c>
      <c r="G16" s="21" t="s">
        <v>18</v>
      </c>
    </row>
    <row r="17" spans="1:19" s="2" customFormat="1" x14ac:dyDescent="0.2">
      <c r="A17" s="20" t="s">
        <v>20</v>
      </c>
      <c r="B17" s="20" t="s">
        <v>3</v>
      </c>
      <c r="C17" s="20" t="s">
        <v>37</v>
      </c>
      <c r="D17" s="21" t="s">
        <v>21</v>
      </c>
      <c r="E17" s="20" t="s">
        <v>3</v>
      </c>
      <c r="F17" s="20" t="s">
        <v>46</v>
      </c>
      <c r="G17" s="21" t="s">
        <v>21</v>
      </c>
      <c r="H17" s="62" t="s">
        <v>24</v>
      </c>
      <c r="I17" s="63"/>
      <c r="J17" s="63"/>
      <c r="K17" s="63"/>
      <c r="L17" s="63"/>
      <c r="M17" s="63"/>
      <c r="N17" s="63"/>
      <c r="O17" s="63"/>
      <c r="P17" s="63"/>
      <c r="Q17" s="63"/>
      <c r="R17" s="63"/>
      <c r="S17" s="63"/>
    </row>
    <row r="18" spans="1:19" s="2" customFormat="1" ht="14.25" x14ac:dyDescent="0.2">
      <c r="A18" s="20" t="s">
        <v>20</v>
      </c>
      <c r="B18" s="20" t="s">
        <v>3</v>
      </c>
      <c r="C18" s="20" t="s">
        <v>38</v>
      </c>
      <c r="D18" s="21" t="s">
        <v>18</v>
      </c>
      <c r="E18" s="20" t="s">
        <v>3</v>
      </c>
      <c r="F18" s="20" t="s">
        <v>47</v>
      </c>
      <c r="G18" s="21" t="s">
        <v>18</v>
      </c>
    </row>
    <row r="19" spans="1:19" s="2" customFormat="1" ht="14.25" x14ac:dyDescent="0.2">
      <c r="A19" s="20" t="s">
        <v>20</v>
      </c>
      <c r="B19" s="20" t="s">
        <v>3</v>
      </c>
      <c r="C19" s="20" t="s">
        <v>39</v>
      </c>
      <c r="D19" s="21" t="s">
        <v>21</v>
      </c>
      <c r="E19" s="20" t="s">
        <v>3</v>
      </c>
      <c r="F19" s="20" t="s">
        <v>48</v>
      </c>
      <c r="G19" s="21" t="s">
        <v>21</v>
      </c>
      <c r="I19" s="64" t="s">
        <v>25</v>
      </c>
      <c r="J19" s="65"/>
      <c r="K19" s="45" t="s">
        <v>7</v>
      </c>
      <c r="L19" s="25" t="s">
        <v>12</v>
      </c>
      <c r="M19" s="26"/>
    </row>
    <row r="20" spans="1:19" s="2" customFormat="1" ht="14.25" x14ac:dyDescent="0.2">
      <c r="A20" s="20" t="s">
        <v>20</v>
      </c>
      <c r="B20" s="20" t="s">
        <v>3</v>
      </c>
      <c r="C20" s="20" t="s">
        <v>40</v>
      </c>
      <c r="D20" s="21" t="s">
        <v>18</v>
      </c>
      <c r="E20" s="20" t="s">
        <v>3</v>
      </c>
      <c r="F20" s="20" t="s">
        <v>49</v>
      </c>
      <c r="G20" s="21" t="s">
        <v>18</v>
      </c>
      <c r="I20" s="46" t="s">
        <v>26</v>
      </c>
      <c r="J20" s="66"/>
      <c r="K20" s="67">
        <f xml:space="preserve"> COUNTIF($B$13:$B$23,I20)+COUNTIF($B$27:$B$31,I20)</f>
        <v>4</v>
      </c>
      <c r="L20" s="68">
        <f>K20/$K$23</f>
        <v>0.26666666666666666</v>
      </c>
      <c r="M20" s="27"/>
    </row>
    <row r="21" spans="1:19" s="2" customFormat="1" ht="22.5" x14ac:dyDescent="0.2">
      <c r="A21" s="20" t="s">
        <v>23</v>
      </c>
      <c r="B21" s="20" t="s">
        <v>3</v>
      </c>
      <c r="C21" s="20" t="s">
        <v>41</v>
      </c>
      <c r="D21" s="21" t="s">
        <v>18</v>
      </c>
      <c r="E21" s="20" t="s">
        <v>3</v>
      </c>
      <c r="F21" s="20" t="s">
        <v>50</v>
      </c>
      <c r="G21" s="21" t="s">
        <v>18</v>
      </c>
      <c r="I21" s="46" t="s">
        <v>32</v>
      </c>
      <c r="J21" s="66"/>
      <c r="K21" s="67">
        <f xml:space="preserve"> COUNTIF($B$13:$B$23,I21)+COUNTIF($B$27:$B$31,I21)</f>
        <v>1</v>
      </c>
      <c r="L21" s="68">
        <f>K21/$K$23</f>
        <v>6.6666666666666666E-2</v>
      </c>
      <c r="M21" s="27"/>
    </row>
    <row r="22" spans="1:19" s="2" customFormat="1" ht="14.25" x14ac:dyDescent="0.2">
      <c r="A22" s="20" t="s">
        <v>23</v>
      </c>
      <c r="B22" s="20" t="s">
        <v>3</v>
      </c>
      <c r="C22" s="20" t="s">
        <v>42</v>
      </c>
      <c r="D22" s="21" t="s">
        <v>21</v>
      </c>
      <c r="E22" s="20" t="s">
        <v>3</v>
      </c>
      <c r="F22" s="20" t="s">
        <v>51</v>
      </c>
      <c r="G22" s="21" t="s">
        <v>21</v>
      </c>
      <c r="I22" s="46" t="s">
        <v>3</v>
      </c>
      <c r="J22" s="66"/>
      <c r="K22" s="67">
        <f xml:space="preserve"> COUNTIF($B$13:$B$23,I22)+COUNTIF($B$27:$B$31,I22)</f>
        <v>10</v>
      </c>
      <c r="L22" s="68">
        <f>K22/$K$23</f>
        <v>0.66666666666666663</v>
      </c>
      <c r="M22" s="27"/>
    </row>
    <row r="23" spans="1:19" s="2" customFormat="1" ht="14.25" x14ac:dyDescent="0.2">
      <c r="A23" s="41"/>
      <c r="B23" s="41"/>
      <c r="C23" s="41"/>
      <c r="D23" s="42"/>
      <c r="E23" s="41"/>
      <c r="F23" s="41"/>
      <c r="G23" s="42"/>
      <c r="I23" s="43" t="s">
        <v>7</v>
      </c>
      <c r="J23" s="44"/>
      <c r="K23" s="29">
        <f>SUM(K20:K22)</f>
        <v>15</v>
      </c>
      <c r="L23" s="30">
        <f>K23/K23</f>
        <v>1</v>
      </c>
      <c r="M23" s="27"/>
    </row>
    <row r="24" spans="1:19" s="2" customFormat="1" x14ac:dyDescent="0.25">
      <c r="A24" s="51" t="s">
        <v>27</v>
      </c>
      <c r="B24" s="51"/>
      <c r="C24" s="51"/>
      <c r="D24" s="51"/>
      <c r="E24" s="51"/>
      <c r="F24" s="51"/>
      <c r="G24" s="51"/>
      <c r="I24" s="24" t="s">
        <v>22</v>
      </c>
      <c r="M24" s="32"/>
    </row>
    <row r="25" spans="1:19" s="2" customFormat="1" ht="14.25" x14ac:dyDescent="0.2">
      <c r="A25" s="7"/>
      <c r="B25" s="7"/>
      <c r="C25" s="7"/>
      <c r="D25" s="28"/>
      <c r="E25" s="7"/>
      <c r="F25" s="7"/>
      <c r="G25" s="28"/>
    </row>
    <row r="26" spans="1:19" s="2" customFormat="1" ht="14.25" x14ac:dyDescent="0.2">
      <c r="A26" s="31" t="s">
        <v>8</v>
      </c>
      <c r="B26" s="31" t="s">
        <v>28</v>
      </c>
      <c r="C26" s="16" t="s">
        <v>14</v>
      </c>
      <c r="D26" s="17" t="s">
        <v>15</v>
      </c>
      <c r="E26" s="7"/>
      <c r="F26" s="7"/>
      <c r="G26" s="28"/>
    </row>
    <row r="27" spans="1:19" s="2" customFormat="1" ht="14.25" x14ac:dyDescent="0.2">
      <c r="A27" s="33" t="s">
        <v>20</v>
      </c>
      <c r="B27" s="33" t="s">
        <v>26</v>
      </c>
      <c r="C27" s="34" t="s">
        <v>52</v>
      </c>
      <c r="D27" s="18" t="s">
        <v>18</v>
      </c>
      <c r="E27" s="7"/>
      <c r="F27" s="7"/>
      <c r="G27" s="28"/>
    </row>
    <row r="28" spans="1:19" s="2" customFormat="1" ht="14.25" x14ac:dyDescent="0.2">
      <c r="A28" s="35" t="s">
        <v>20</v>
      </c>
      <c r="B28" s="35" t="s">
        <v>26</v>
      </c>
      <c r="C28" s="34" t="s">
        <v>53</v>
      </c>
      <c r="D28" s="18" t="s">
        <v>21</v>
      </c>
      <c r="E28" s="7"/>
      <c r="F28" s="7"/>
      <c r="G28" s="28"/>
    </row>
    <row r="29" spans="1:19" s="2" customFormat="1" ht="14.25" x14ac:dyDescent="0.2">
      <c r="A29" s="35" t="s">
        <v>20</v>
      </c>
      <c r="B29" s="35" t="s">
        <v>26</v>
      </c>
      <c r="C29" s="34" t="s">
        <v>54</v>
      </c>
      <c r="D29" s="18" t="s">
        <v>18</v>
      </c>
      <c r="E29" s="7"/>
      <c r="F29" s="7"/>
      <c r="G29" s="28"/>
    </row>
    <row r="30" spans="1:19" s="2" customFormat="1" ht="22.5" x14ac:dyDescent="0.2">
      <c r="A30" s="35" t="s">
        <v>20</v>
      </c>
      <c r="B30" s="36" t="s">
        <v>32</v>
      </c>
      <c r="C30" s="34" t="s">
        <v>29</v>
      </c>
      <c r="D30" s="18" t="s">
        <v>21</v>
      </c>
      <c r="E30" s="7"/>
      <c r="F30" s="7"/>
      <c r="G30" s="28"/>
    </row>
    <row r="31" spans="1:19" s="2" customFormat="1" ht="14.25" x14ac:dyDescent="0.2">
      <c r="A31" s="35" t="s">
        <v>23</v>
      </c>
      <c r="B31" s="36" t="s">
        <v>26</v>
      </c>
      <c r="C31" s="34" t="s">
        <v>55</v>
      </c>
      <c r="D31" s="18" t="s">
        <v>21</v>
      </c>
      <c r="E31" s="37"/>
      <c r="F31" s="37"/>
      <c r="G31" s="38"/>
    </row>
    <row r="32" spans="1:19" s="2" customFormat="1" ht="14.25" x14ac:dyDescent="0.2"/>
    <row r="33" spans="1:19" s="2" customFormat="1" x14ac:dyDescent="0.25">
      <c r="H33"/>
      <c r="I33"/>
      <c r="J33"/>
      <c r="K33"/>
      <c r="L33"/>
      <c r="M33"/>
      <c r="N33"/>
      <c r="O33"/>
      <c r="P33"/>
      <c r="Q33"/>
      <c r="R33"/>
      <c r="S33"/>
    </row>
    <row r="34" spans="1:19" s="2" customFormat="1" ht="14.25" x14ac:dyDescent="0.2"/>
    <row r="35" spans="1:19" s="2" customFormat="1" ht="14.25" x14ac:dyDescent="0.2"/>
    <row r="36" spans="1:19" s="2" customFormat="1" ht="14.25" x14ac:dyDescent="0.2"/>
    <row r="37" spans="1:19" s="2" customFormat="1" ht="14.25" x14ac:dyDescent="0.2"/>
    <row r="38" spans="1:19" s="2" customFormat="1" ht="14.25" x14ac:dyDescent="0.2">
      <c r="A38" s="37"/>
      <c r="B38" s="37"/>
      <c r="C38" s="37"/>
      <c r="D38" s="28"/>
      <c r="E38" s="37"/>
      <c r="F38" s="37"/>
      <c r="G38" s="38"/>
    </row>
    <row r="39" spans="1:19" s="2" customFormat="1" ht="14.25" x14ac:dyDescent="0.2">
      <c r="A39" s="37"/>
      <c r="B39" s="37"/>
      <c r="C39" s="37"/>
      <c r="D39" s="28"/>
      <c r="E39" s="37"/>
      <c r="F39" s="37"/>
      <c r="G39" s="38"/>
    </row>
    <row r="40" spans="1:19" s="2" customFormat="1" ht="14.25" x14ac:dyDescent="0.2">
      <c r="A40" s="10"/>
      <c r="D40" s="11"/>
      <c r="G40" s="10"/>
    </row>
    <row r="43" spans="1:19" ht="15" customHeight="1" x14ac:dyDescent="0.25"/>
    <row r="44" spans="1:19" ht="22.5" customHeight="1" x14ac:dyDescent="0.25"/>
  </sheetData>
  <mergeCells count="23">
    <mergeCell ref="A11:A12"/>
    <mergeCell ref="B11:D11"/>
    <mergeCell ref="E11:G11"/>
    <mergeCell ref="A24:G24"/>
    <mergeCell ref="H17:S17"/>
    <mergeCell ref="I19:J19"/>
    <mergeCell ref="B9:C10"/>
    <mergeCell ref="I10:I11"/>
    <mergeCell ref="J10:K10"/>
    <mergeCell ref="L10:M10"/>
    <mergeCell ref="N10:N11"/>
    <mergeCell ref="A4:G4"/>
    <mergeCell ref="H4:S4"/>
    <mergeCell ref="A6:G6"/>
    <mergeCell ref="H6:S6"/>
    <mergeCell ref="A8:G8"/>
    <mergeCell ref="H8:S8"/>
    <mergeCell ref="A1:G1"/>
    <mergeCell ref="H1:S1"/>
    <mergeCell ref="A2:G2"/>
    <mergeCell ref="H2:S2"/>
    <mergeCell ref="H3:S3"/>
    <mergeCell ref="A3:G3"/>
  </mergeCells>
  <printOptions horizontalCentered="1"/>
  <pageMargins left="0.70866141732283472" right="0.70866141732283472" top="0.74803149606299213" bottom="0.74803149606299213" header="0.31496062992125984" footer="0.31496062992125984"/>
  <pageSetup orientation="landscape" r:id="rId1"/>
  <headerFooter>
    <oddFooter>&amp;C&amp;8______________________________________________________________________________      
Av. Fundadores No. 18, Área Ah Kim Pech, CP. 24014  
San Francisco de Campeche, Campeche     Teléfono 01 (981) 12-73-010
www.ieec.org.mx&amp;R&amp;8Página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CARMEN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Jasegovi</dc:creator>
  <cp:lastModifiedBy>hp</cp:lastModifiedBy>
  <cp:lastPrinted>2022-02-02T23:13:05Z</cp:lastPrinted>
  <dcterms:created xsi:type="dcterms:W3CDTF">2021-11-10T14:59:34Z</dcterms:created>
  <dcterms:modified xsi:type="dcterms:W3CDTF">2022-02-02T23:13:25Z</dcterms:modified>
</cp:coreProperties>
</file>